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Лист1!$A$4:$O$13</definedName>
  </definedNames>
  <calcPr calcId="162913"/>
</workbook>
</file>

<file path=xl/calcChain.xml><?xml version="1.0" encoding="utf-8"?>
<calcChain xmlns="http://schemas.openxmlformats.org/spreadsheetml/2006/main">
  <c r="J10" i="1" l="1"/>
  <c r="I10" i="1"/>
  <c r="H10" i="1"/>
  <c r="K10" i="1" l="1"/>
  <c r="L10" i="1" s="1"/>
  <c r="M10" i="1" l="1"/>
  <c r="I8" i="1"/>
  <c r="J8" i="1"/>
  <c r="H4" i="1"/>
  <c r="I4" i="1"/>
  <c r="J4" i="1"/>
  <c r="H5" i="1"/>
  <c r="I5" i="1"/>
  <c r="J5" i="1"/>
  <c r="H6" i="1"/>
  <c r="I6" i="1"/>
  <c r="J6" i="1"/>
  <c r="H7" i="1"/>
  <c r="I7" i="1"/>
  <c r="J7" i="1"/>
  <c r="I9" i="1"/>
  <c r="J9" i="1"/>
  <c r="I11" i="1"/>
  <c r="J11" i="1"/>
  <c r="I12" i="1"/>
  <c r="J12" i="1"/>
  <c r="I13" i="1"/>
  <c r="J13" i="1"/>
  <c r="H8" i="1"/>
  <c r="H9" i="1"/>
  <c r="H11" i="1"/>
  <c r="H12" i="1"/>
  <c r="H13" i="1"/>
  <c r="K7" i="1" l="1"/>
  <c r="L7" i="1" s="1"/>
  <c r="K5" i="1"/>
  <c r="M5" i="1" s="1"/>
  <c r="K6" i="1"/>
  <c r="M6" i="1" s="1"/>
  <c r="K13" i="1"/>
  <c r="L13" i="1" s="1"/>
  <c r="K12" i="1"/>
  <c r="L12" i="1" s="1"/>
  <c r="K11" i="1"/>
  <c r="L11" i="1" s="1"/>
  <c r="K8" i="1"/>
  <c r="L8" i="1" s="1"/>
  <c r="K9" i="1"/>
  <c r="M9" i="1" s="1"/>
  <c r="K4" i="1"/>
  <c r="M4" i="1" s="1"/>
  <c r="L6" i="1" l="1"/>
  <c r="M7" i="1"/>
  <c r="L5" i="1"/>
  <c r="M13" i="1"/>
  <c r="M12" i="1"/>
  <c r="M11" i="1"/>
  <c r="M8" i="1"/>
  <c r="L9" i="1"/>
  <c r="L4" i="1"/>
</calcChain>
</file>

<file path=xl/sharedStrings.xml><?xml version="1.0" encoding="utf-8"?>
<sst xmlns="http://schemas.openxmlformats.org/spreadsheetml/2006/main" count="40" uniqueCount="23">
  <si>
    <t>Кон</t>
  </si>
  <si>
    <t>мин</t>
  </si>
  <si>
    <t>сек</t>
  </si>
  <si>
    <t>Общие</t>
  </si>
  <si>
    <t>Нагрудный номер</t>
  </si>
  <si>
    <t>Старт</t>
  </si>
  <si>
    <t>Финиш</t>
  </si>
  <si>
    <t>Результат</t>
  </si>
  <si>
    <t>Место</t>
  </si>
  <si>
    <t>Организация</t>
  </si>
  <si>
    <t>Фамилия Имя Отчество</t>
  </si>
  <si>
    <t>3-4 лет  (мальчики)</t>
  </si>
  <si>
    <t>Забитов Рустам</t>
  </si>
  <si>
    <t>Спиридонов Макар</t>
  </si>
  <si>
    <t>Чепуров Богдан</t>
  </si>
  <si>
    <t>Тюлин Кирилл</t>
  </si>
  <si>
    <t>Расулов Никита</t>
  </si>
  <si>
    <t>Горяйнов Артём</t>
  </si>
  <si>
    <t>Забитов Теймур</t>
  </si>
  <si>
    <t>Щинов Александр</t>
  </si>
  <si>
    <t>Балтаг Глеб</t>
  </si>
  <si>
    <t>Шахоткин Степан</t>
  </si>
  <si>
    <t>колобок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</si>
</sst>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4" fontId="0" fillId="0" borderId="1" xfId="0" applyNumberFormat="1" applyBorder="1"/>
    <xf numFmtId="0" fontId="0" fillId="0" borderId="1" xfId="0" applyNumberFormat="1" applyBorder="1"/>
    <xf numFmtId="4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/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3" fillId="2" borderId="1" xfId="0" applyFont="1" applyFill="1" applyBorder="1"/>
    <xf numFmtId="0" fontId="3" fillId="2" borderId="1" xfId="0" applyNumberFormat="1" applyFont="1" applyFill="1" applyBorder="1"/>
    <xf numFmtId="0" fontId="2" fillId="0" borderId="1" xfId="0" applyFont="1" applyBorder="1" applyAlignment="1">
      <alignment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vertical="distributed"/>
    </xf>
    <xf numFmtId="0" fontId="0" fillId="0" borderId="6" xfId="0" applyBorder="1" applyAlignment="1">
      <alignment vertical="distributed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5" xfId="0" applyBorder="1" applyAlignment="1">
      <alignment horizontal="center" vertical="distributed"/>
    </xf>
    <xf numFmtId="0" fontId="0" fillId="0" borderId="6" xfId="0" applyBorder="1" applyAlignment="1">
      <alignment horizontal="center" vertical="distributed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abSelected="1" zoomScaleNormal="100" workbookViewId="0">
      <selection activeCell="L22" sqref="L22"/>
    </sheetView>
  </sheetViews>
  <sheetFormatPr defaultRowHeight="15" x14ac:dyDescent="0.25"/>
  <cols>
    <col min="1" max="1" width="11.5703125" customWidth="1"/>
    <col min="2" max="2" width="31.42578125" customWidth="1"/>
    <col min="3" max="3" width="9.42578125" customWidth="1"/>
    <col min="4" max="4" width="9.7109375" customWidth="1"/>
    <col min="5" max="5" width="0.140625" hidden="1" customWidth="1"/>
    <col min="6" max="6" width="8.42578125" customWidth="1"/>
    <col min="7" max="7" width="8.28515625" customWidth="1"/>
    <col min="8" max="8" width="9.140625" hidden="1" customWidth="1"/>
    <col min="9" max="10" width="0.42578125" hidden="1" customWidth="1"/>
    <col min="11" max="11" width="0.140625" hidden="1" customWidth="1"/>
    <col min="12" max="12" width="8.5703125" customWidth="1"/>
    <col min="13" max="13" width="9.28515625" customWidth="1"/>
    <col min="14" max="14" width="8" customWidth="1"/>
    <col min="15" max="15" width="13.5703125" customWidth="1"/>
  </cols>
  <sheetData>
    <row r="1" spans="1:15" x14ac:dyDescent="0.25">
      <c r="A1" s="17" t="s">
        <v>11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9"/>
    </row>
    <row r="2" spans="1:15" x14ac:dyDescent="0.25">
      <c r="A2" s="22" t="s">
        <v>4</v>
      </c>
      <c r="B2" s="24" t="s">
        <v>10</v>
      </c>
      <c r="C2" s="29" t="s">
        <v>5</v>
      </c>
      <c r="D2" s="29"/>
      <c r="E2" s="29"/>
      <c r="F2" s="29" t="s">
        <v>6</v>
      </c>
      <c r="G2" s="29"/>
      <c r="H2" s="29"/>
      <c r="I2" s="29" t="s">
        <v>0</v>
      </c>
      <c r="J2" s="29"/>
      <c r="K2" s="29"/>
      <c r="L2" s="26" t="s">
        <v>7</v>
      </c>
      <c r="M2" s="26"/>
      <c r="N2" s="27" t="s">
        <v>8</v>
      </c>
      <c r="O2" s="20" t="s">
        <v>9</v>
      </c>
    </row>
    <row r="3" spans="1:15" x14ac:dyDescent="0.25">
      <c r="A3" s="23"/>
      <c r="B3" s="25"/>
      <c r="C3" s="1" t="s">
        <v>1</v>
      </c>
      <c r="D3" s="2" t="s">
        <v>2</v>
      </c>
      <c r="E3" s="1" t="s">
        <v>3</v>
      </c>
      <c r="F3" s="3" t="s">
        <v>1</v>
      </c>
      <c r="G3" s="4" t="s">
        <v>2</v>
      </c>
      <c r="H3" s="3" t="s">
        <v>3</v>
      </c>
      <c r="I3" s="4" t="s">
        <v>1</v>
      </c>
      <c r="J3" s="3" t="s">
        <v>2</v>
      </c>
      <c r="K3" s="4" t="s">
        <v>3</v>
      </c>
      <c r="L3" s="5" t="s">
        <v>1</v>
      </c>
      <c r="M3" s="5" t="s">
        <v>2</v>
      </c>
      <c r="N3" s="28"/>
      <c r="O3" s="21"/>
    </row>
    <row r="4" spans="1:15" ht="18.75" x14ac:dyDescent="0.3">
      <c r="A4" s="6">
        <v>86</v>
      </c>
      <c r="B4" s="13" t="s">
        <v>17</v>
      </c>
      <c r="C4" s="6">
        <v>0</v>
      </c>
      <c r="D4" s="6">
        <v>50</v>
      </c>
      <c r="E4" s="6"/>
      <c r="F4" s="6">
        <v>1</v>
      </c>
      <c r="G4" s="8">
        <v>29</v>
      </c>
      <c r="H4" s="8">
        <f t="shared" ref="H4:H13" si="0">(F4*60)+G4</f>
        <v>89</v>
      </c>
      <c r="I4" s="9">
        <f t="shared" ref="I4:I13" si="1">F4-C4</f>
        <v>1</v>
      </c>
      <c r="J4" s="9">
        <f t="shared" ref="J4:J13" si="2">G4-D4</f>
        <v>-21</v>
      </c>
      <c r="K4" s="9">
        <f t="shared" ref="K4:K13" si="3">(60*I4)+J4</f>
        <v>39</v>
      </c>
      <c r="L4" s="14">
        <f t="shared" ref="L4:L13" si="4">ROUNDDOWN(K4/60,0)</f>
        <v>0</v>
      </c>
      <c r="M4" s="15">
        <f t="shared" ref="M4:M13" si="5">MOD(K4,60)</f>
        <v>39</v>
      </c>
      <c r="N4" s="12"/>
      <c r="O4" s="11" t="s">
        <v>22</v>
      </c>
    </row>
    <row r="5" spans="1:15" ht="18.75" x14ac:dyDescent="0.3">
      <c r="A5" s="6">
        <v>80</v>
      </c>
      <c r="B5" s="7" t="s">
        <v>12</v>
      </c>
      <c r="C5" s="6"/>
      <c r="D5" s="6"/>
      <c r="E5" s="6"/>
      <c r="F5" s="6"/>
      <c r="G5" s="8"/>
      <c r="H5" s="8">
        <f t="shared" si="0"/>
        <v>0</v>
      </c>
      <c r="I5" s="9">
        <f t="shared" si="1"/>
        <v>0</v>
      </c>
      <c r="J5" s="9">
        <f t="shared" si="2"/>
        <v>0</v>
      </c>
      <c r="K5" s="9">
        <f t="shared" si="3"/>
        <v>0</v>
      </c>
      <c r="L5" s="14">
        <f t="shared" si="4"/>
        <v>0</v>
      </c>
      <c r="M5" s="15">
        <f t="shared" si="5"/>
        <v>0</v>
      </c>
      <c r="N5" s="12"/>
      <c r="O5" s="11" t="s">
        <v>22</v>
      </c>
    </row>
    <row r="6" spans="1:15" ht="18.75" x14ac:dyDescent="0.3">
      <c r="A6" s="6">
        <v>95</v>
      </c>
      <c r="B6" s="16" t="s">
        <v>18</v>
      </c>
      <c r="C6" s="6">
        <v>4</v>
      </c>
      <c r="D6" s="6">
        <v>0</v>
      </c>
      <c r="E6" s="6"/>
      <c r="F6" s="6">
        <v>4</v>
      </c>
      <c r="G6" s="8">
        <v>25</v>
      </c>
      <c r="H6" s="8">
        <f t="shared" si="0"/>
        <v>265</v>
      </c>
      <c r="I6" s="9">
        <f t="shared" si="1"/>
        <v>0</v>
      </c>
      <c r="J6" s="9">
        <f t="shared" si="2"/>
        <v>25</v>
      </c>
      <c r="K6" s="9">
        <f t="shared" si="3"/>
        <v>25</v>
      </c>
      <c r="L6" s="14">
        <f t="shared" si="4"/>
        <v>0</v>
      </c>
      <c r="M6" s="15">
        <f t="shared" si="5"/>
        <v>25</v>
      </c>
      <c r="N6" s="12">
        <v>1</v>
      </c>
      <c r="O6" s="11" t="s">
        <v>22</v>
      </c>
    </row>
    <row r="7" spans="1:15" ht="18.75" x14ac:dyDescent="0.3">
      <c r="A7" s="6">
        <v>38</v>
      </c>
      <c r="B7" s="13" t="s">
        <v>16</v>
      </c>
      <c r="C7" s="8">
        <v>0</v>
      </c>
      <c r="D7" s="8">
        <v>0</v>
      </c>
      <c r="E7" s="10"/>
      <c r="F7" s="8">
        <v>0</v>
      </c>
      <c r="G7" s="8">
        <v>36</v>
      </c>
      <c r="H7" s="8">
        <f t="shared" si="0"/>
        <v>36</v>
      </c>
      <c r="I7" s="9">
        <f t="shared" si="1"/>
        <v>0</v>
      </c>
      <c r="J7" s="9">
        <f t="shared" si="2"/>
        <v>36</v>
      </c>
      <c r="K7" s="9">
        <f t="shared" si="3"/>
        <v>36</v>
      </c>
      <c r="L7" s="14">
        <f t="shared" si="4"/>
        <v>0</v>
      </c>
      <c r="M7" s="15">
        <f t="shared" si="5"/>
        <v>36</v>
      </c>
      <c r="N7" s="12">
        <v>3</v>
      </c>
      <c r="O7" s="11" t="s">
        <v>22</v>
      </c>
    </row>
    <row r="8" spans="1:15" ht="18.75" x14ac:dyDescent="0.3">
      <c r="A8" s="6">
        <v>92</v>
      </c>
      <c r="B8" s="7" t="s">
        <v>13</v>
      </c>
      <c r="C8" s="8">
        <v>1</v>
      </c>
      <c r="D8" s="8">
        <v>20</v>
      </c>
      <c r="E8" s="10"/>
      <c r="F8" s="8">
        <v>2</v>
      </c>
      <c r="G8" s="8">
        <v>8</v>
      </c>
      <c r="H8" s="8">
        <f t="shared" si="0"/>
        <v>128</v>
      </c>
      <c r="I8" s="9">
        <f t="shared" si="1"/>
        <v>1</v>
      </c>
      <c r="J8" s="9">
        <f t="shared" si="2"/>
        <v>-12</v>
      </c>
      <c r="K8" s="9">
        <f t="shared" si="3"/>
        <v>48</v>
      </c>
      <c r="L8" s="14">
        <f t="shared" si="4"/>
        <v>0</v>
      </c>
      <c r="M8" s="15">
        <f t="shared" si="5"/>
        <v>48</v>
      </c>
      <c r="N8" s="12"/>
      <c r="O8" s="11" t="s">
        <v>22</v>
      </c>
    </row>
    <row r="9" spans="1:15" ht="18.75" x14ac:dyDescent="0.3">
      <c r="A9" s="6">
        <v>49</v>
      </c>
      <c r="B9" s="13" t="s">
        <v>15</v>
      </c>
      <c r="C9" s="8">
        <v>2</v>
      </c>
      <c r="D9" s="8">
        <v>20</v>
      </c>
      <c r="E9" s="10"/>
      <c r="F9" s="8">
        <v>3</v>
      </c>
      <c r="G9" s="8">
        <v>0</v>
      </c>
      <c r="H9" s="8">
        <f t="shared" si="0"/>
        <v>180</v>
      </c>
      <c r="I9" s="9">
        <f t="shared" si="1"/>
        <v>1</v>
      </c>
      <c r="J9" s="9">
        <f t="shared" si="2"/>
        <v>-20</v>
      </c>
      <c r="K9" s="9">
        <f t="shared" si="3"/>
        <v>40</v>
      </c>
      <c r="L9" s="14">
        <f t="shared" si="4"/>
        <v>0</v>
      </c>
      <c r="M9" s="15">
        <f t="shared" si="5"/>
        <v>40</v>
      </c>
      <c r="N9" s="12"/>
      <c r="O9" s="11" t="s">
        <v>22</v>
      </c>
    </row>
    <row r="10" spans="1:15" ht="18.75" x14ac:dyDescent="0.3">
      <c r="A10" s="11">
        <v>15</v>
      </c>
      <c r="B10" s="13" t="s">
        <v>14</v>
      </c>
      <c r="C10" s="6">
        <v>3</v>
      </c>
      <c r="D10" s="6">
        <v>10</v>
      </c>
      <c r="E10" s="6"/>
      <c r="F10" s="6">
        <v>3</v>
      </c>
      <c r="G10" s="8">
        <v>50</v>
      </c>
      <c r="H10" s="8">
        <f t="shared" si="0"/>
        <v>230</v>
      </c>
      <c r="I10" s="9">
        <f t="shared" si="1"/>
        <v>0</v>
      </c>
      <c r="J10" s="9">
        <f t="shared" si="2"/>
        <v>40</v>
      </c>
      <c r="K10" s="9">
        <f t="shared" si="3"/>
        <v>40</v>
      </c>
      <c r="L10" s="14">
        <f t="shared" si="4"/>
        <v>0</v>
      </c>
      <c r="M10" s="15">
        <f t="shared" si="5"/>
        <v>40</v>
      </c>
      <c r="N10" s="12"/>
      <c r="O10" s="11" t="s">
        <v>22</v>
      </c>
    </row>
    <row r="11" spans="1:15" ht="18.75" x14ac:dyDescent="0.3">
      <c r="A11" s="6">
        <v>62</v>
      </c>
      <c r="B11" s="7" t="s">
        <v>19</v>
      </c>
      <c r="C11" s="8">
        <v>1</v>
      </c>
      <c r="D11" s="8">
        <v>50</v>
      </c>
      <c r="E11" s="10"/>
      <c r="F11" s="8">
        <v>2</v>
      </c>
      <c r="G11" s="8">
        <v>29</v>
      </c>
      <c r="H11" s="8">
        <f t="shared" si="0"/>
        <v>149</v>
      </c>
      <c r="I11" s="9">
        <f t="shared" si="1"/>
        <v>1</v>
      </c>
      <c r="J11" s="9">
        <f t="shared" si="2"/>
        <v>-21</v>
      </c>
      <c r="K11" s="9">
        <f t="shared" si="3"/>
        <v>39</v>
      </c>
      <c r="L11" s="14">
        <f t="shared" si="4"/>
        <v>0</v>
      </c>
      <c r="M11" s="15">
        <f t="shared" si="5"/>
        <v>39</v>
      </c>
      <c r="N11" s="12"/>
      <c r="O11" s="11" t="s">
        <v>22</v>
      </c>
    </row>
    <row r="12" spans="1:15" ht="18.75" x14ac:dyDescent="0.3">
      <c r="A12" s="6">
        <v>45</v>
      </c>
      <c r="B12" s="13" t="s">
        <v>20</v>
      </c>
      <c r="C12" s="8">
        <v>0</v>
      </c>
      <c r="D12" s="8">
        <v>30</v>
      </c>
      <c r="E12" s="10"/>
      <c r="F12" s="8">
        <v>1</v>
      </c>
      <c r="G12" s="8">
        <v>0</v>
      </c>
      <c r="H12" s="8">
        <f t="shared" si="0"/>
        <v>60</v>
      </c>
      <c r="I12" s="9">
        <f t="shared" si="1"/>
        <v>1</v>
      </c>
      <c r="J12" s="9">
        <f t="shared" si="2"/>
        <v>-30</v>
      </c>
      <c r="K12" s="9">
        <f t="shared" si="3"/>
        <v>30</v>
      </c>
      <c r="L12" s="14">
        <f t="shared" si="4"/>
        <v>0</v>
      </c>
      <c r="M12" s="15">
        <f t="shared" si="5"/>
        <v>30</v>
      </c>
      <c r="N12" s="12">
        <v>2</v>
      </c>
      <c r="O12" s="11" t="s">
        <v>22</v>
      </c>
    </row>
    <row r="13" spans="1:15" ht="18.75" x14ac:dyDescent="0.3">
      <c r="A13" s="6">
        <v>50</v>
      </c>
      <c r="B13" s="13" t="s">
        <v>21</v>
      </c>
      <c r="C13" s="8">
        <v>3</v>
      </c>
      <c r="D13" s="8">
        <v>30</v>
      </c>
      <c r="E13" s="10"/>
      <c r="F13" s="8">
        <v>4</v>
      </c>
      <c r="G13" s="8">
        <v>19</v>
      </c>
      <c r="H13" s="8">
        <f t="shared" si="0"/>
        <v>259</v>
      </c>
      <c r="I13" s="9">
        <f t="shared" si="1"/>
        <v>1</v>
      </c>
      <c r="J13" s="9">
        <f t="shared" si="2"/>
        <v>-11</v>
      </c>
      <c r="K13" s="9">
        <f t="shared" si="3"/>
        <v>49</v>
      </c>
      <c r="L13" s="14">
        <f t="shared" si="4"/>
        <v>0</v>
      </c>
      <c r="M13" s="15">
        <f t="shared" si="5"/>
        <v>49</v>
      </c>
      <c r="N13" s="12"/>
      <c r="O13" s="11" t="s">
        <v>22</v>
      </c>
    </row>
    <row r="14" spans="1:15" ht="18.75" x14ac:dyDescent="0.3">
      <c r="B14" s="30"/>
    </row>
  </sheetData>
  <sortState ref="B4:B26">
    <sortCondition ref="B4"/>
  </sortState>
  <mergeCells count="9">
    <mergeCell ref="A1:O1"/>
    <mergeCell ref="O2:O3"/>
    <mergeCell ref="A2:A3"/>
    <mergeCell ref="B2:B3"/>
    <mergeCell ref="L2:M2"/>
    <mergeCell ref="N2:N3"/>
    <mergeCell ref="F2:H2"/>
    <mergeCell ref="I2:K2"/>
    <mergeCell ref="C2:E2"/>
  </mergeCells>
  <phoneticPr fontId="0" type="noConversion"/>
  <pageMargins left="1.299212598425197" right="0.5118110236220472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19" sqref="P19"/>
    </sheetView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2012-02-16T05:59:27Z</cp:lastPrinted>
  <dcterms:created xsi:type="dcterms:W3CDTF">2006-09-28T05:33:49Z</dcterms:created>
  <dcterms:modified xsi:type="dcterms:W3CDTF">2023-07-17T03:59:17Z</dcterms:modified>
</cp:coreProperties>
</file>